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КСС ЦДГ Комарево" sheetId="5" r:id="rId1"/>
    <sheet name="КСС ЦДГ  Биволаре" sheetId="4" r:id="rId2"/>
  </sheets>
  <calcPr calcId="145621"/>
</workbook>
</file>

<file path=xl/calcChain.xml><?xml version="1.0" encoding="utf-8"?>
<calcChain xmlns="http://schemas.openxmlformats.org/spreadsheetml/2006/main">
  <c r="G22" i="4" l="1"/>
  <c r="G23" i="4" l="1"/>
  <c r="G24" i="4" s="1"/>
  <c r="A15" i="5" l="1"/>
  <c r="A16" i="5" s="1"/>
  <c r="A17" i="5" s="1"/>
  <c r="A18" i="5" s="1"/>
  <c r="A20" i="5" s="1"/>
  <c r="A21" i="5" s="1"/>
  <c r="A22" i="5" s="1"/>
  <c r="A23" i="5" s="1"/>
  <c r="A24" i="5" s="1"/>
  <c r="A25" i="5" s="1"/>
  <c r="A26" i="5" s="1"/>
  <c r="A27" i="5" s="1"/>
  <c r="G28" i="5" l="1"/>
  <c r="G29" i="5" s="1"/>
  <c r="G30" i="5" s="1"/>
</calcChain>
</file>

<file path=xl/sharedStrings.xml><?xml version="1.0" encoding="utf-8"?>
<sst xmlns="http://schemas.openxmlformats.org/spreadsheetml/2006/main" count="83" uniqueCount="47">
  <si>
    <t>Количествено стойностна сметка</t>
  </si>
  <si>
    <t>№
по ред</t>
  </si>
  <si>
    <t>Наименование на работите</t>
  </si>
  <si>
    <t>К-во</t>
  </si>
  <si>
    <t>Ед.цена</t>
  </si>
  <si>
    <t>Ст-ст</t>
  </si>
  <si>
    <t>Покрив</t>
  </si>
  <si>
    <t>Демонтаж на керемиди</t>
  </si>
  <si>
    <t>м2</t>
  </si>
  <si>
    <t>Демонтаж на летвена скара</t>
  </si>
  <si>
    <t>м3</t>
  </si>
  <si>
    <t>Доставка и монтаж на капаци</t>
  </si>
  <si>
    <t>м1</t>
  </si>
  <si>
    <t>Измазване на комин с вароциментова мазилка</t>
  </si>
  <si>
    <t>ДДС 20,00 %</t>
  </si>
  <si>
    <t>Общо:</t>
  </si>
  <si>
    <t>Съставил:</t>
  </si>
  <si>
    <t>бр</t>
  </si>
  <si>
    <t>Доставка на стари керемиди</t>
  </si>
  <si>
    <t>Покриване с керемиди върху готови летви</t>
  </si>
  <si>
    <t>Демонтаж на висящя покривна конструкция в съществуващи сгради вкл. изнасяне на материала</t>
  </si>
  <si>
    <t>Разваляне дъсчена обшивка по покрив за керемиди</t>
  </si>
  <si>
    <t>Направа дъсчена обшивка за покриване при ремонти</t>
  </si>
  <si>
    <t>Направа на летвена скара от летви за керемиди /вкл. контра летви/</t>
  </si>
  <si>
    <t>Покриване с битумизирана мушама върху готова дъсчена обшивка, един пласт със застъпване</t>
  </si>
  <si>
    <t>Поправка на стари улуци, вкл. изправяне, затягане на скобите, поправка на филцовете, почистване и измиване</t>
  </si>
  <si>
    <t>Направа на лежаща покривна конструкция в съществуващи сгради вкл. изнасяне на материала</t>
  </si>
  <si>
    <t>Доставка и монтаж на алуминиев прозорец 1005 отваряем с размери 1,20/1,20 м с обикновено стъкло.</t>
  </si>
  <si>
    <r>
      <rPr>
        <b/>
        <sz val="12"/>
        <color theme="1"/>
        <rFont val="Times New Roman"/>
        <family val="1"/>
        <charset val="204"/>
      </rPr>
      <t>МЕСТОПОЛОЖЕНИЕ:</t>
    </r>
    <r>
      <rPr>
        <sz val="12"/>
        <color theme="1"/>
        <rFont val="Times New Roman"/>
        <family val="1"/>
        <charset val="204"/>
      </rPr>
      <t xml:space="preserve"> УПИ ХVІІ, кв. 13 в с. Комарево, община Долна Митрополия</t>
    </r>
  </si>
  <si>
    <t xml:space="preserve">ОБЕКТ: „Ремонт сгради на ЦДГ „Бреза“ - с. Комарево и ЦДГ „Божур“ – филиал с. Биволаре, община Долна Митрополия“  </t>
  </si>
  <si>
    <t>ПОДОБЕКТ:Ремонт покрив ЦДГ "Бреза" с. Комарево</t>
  </si>
  <si>
    <t>КАНДИДАТ:</t>
  </si>
  <si>
    <t>Шифър/         Основание</t>
  </si>
  <si>
    <t>Общо за обекта:</t>
  </si>
  <si>
    <t>Ед. м</t>
  </si>
  <si>
    <t>Монтаж и демонтаж на фасадно тръбно скеле с височина до 15 метра</t>
  </si>
  <si>
    <t>Очукване на външна вароциментова мазилка/ и събиране на отпадъците</t>
  </si>
  <si>
    <t xml:space="preserve">Импрегниране стари тухлени стени </t>
  </si>
  <si>
    <t>Грундиране стари стени с дълбокопроникващ грунд</t>
  </si>
  <si>
    <t>Санираща вароциментова хастарна мазилка с готова смес при ремонти</t>
  </si>
  <si>
    <t>Външна влачена вароциментова мазилка по стени при ремонти</t>
  </si>
  <si>
    <t>Боядисване на релефни фасади с височина над 6 метра с фасаген двукратно</t>
  </si>
  <si>
    <t>Баядисване цокъл със силиконова боя</t>
  </si>
  <si>
    <t>Доставка и монтаж на нови водосточни тръбиф 80</t>
  </si>
  <si>
    <t xml:space="preserve">Натоварвоне и извозване на строителни отпадъци до депо гр. Долна Митрополия </t>
  </si>
  <si>
    <t>ПОДОБЕКТ: Ремонт ЦДГ Божур  - филиал с Биволаре</t>
  </si>
  <si>
    <t>Приложение №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</si>
</sst>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5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2" fontId="1" fillId="0" borderId="0" xfId="0" applyNumberFormat="1" applyFont="1" applyBorder="1" applyAlignment="1">
      <alignment horizontal="center" vertical="center"/>
    </xf>
    <xf numFmtId="44" fontId="3" fillId="0" borderId="0" xfId="2" applyFont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2" fontId="1" fillId="0" borderId="0" xfId="0" applyNumberFormat="1" applyFont="1"/>
    <xf numFmtId="2" fontId="1" fillId="0" borderId="0" xfId="0" applyNumberFormat="1" applyFont="1" applyAlignment="1">
      <alignment horizontal="center" vertical="center"/>
    </xf>
    <xf numFmtId="0" fontId="4" fillId="0" borderId="0" xfId="0" applyFont="1"/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2" fontId="4" fillId="0" borderId="1" xfId="0" applyNumberFormat="1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43" fontId="5" fillId="0" borderId="1" xfId="1" applyFont="1" applyBorder="1" applyAlignment="1">
      <alignment horizontal="center" vertical="center"/>
    </xf>
    <xf numFmtId="44" fontId="5" fillId="0" borderId="1" xfId="2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2" fontId="4" fillId="0" borderId="0" xfId="0" applyNumberFormat="1" applyFont="1" applyBorder="1" applyAlignment="1">
      <alignment horizontal="center" vertical="center"/>
    </xf>
    <xf numFmtId="44" fontId="5" fillId="0" borderId="0" xfId="2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44" fontId="4" fillId="0" borderId="0" xfId="0" applyNumberFormat="1" applyFont="1" applyAlignment="1">
      <alignment horizontal="center" vertical="center"/>
    </xf>
    <xf numFmtId="2" fontId="4" fillId="0" borderId="0" xfId="0" applyNumberFormat="1" applyFont="1"/>
    <xf numFmtId="2" fontId="4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/>
    <xf numFmtId="0" fontId="6" fillId="0" borderId="0" xfId="0" applyFont="1" applyAlignment="1">
      <alignment horizontal="left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wrapText="1"/>
    </xf>
    <xf numFmtId="49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Continuous" wrapText="1"/>
    </xf>
    <xf numFmtId="0" fontId="4" fillId="0" borderId="1" xfId="0" applyFont="1" applyBorder="1"/>
    <xf numFmtId="0" fontId="9" fillId="0" borderId="1" xfId="0" applyFont="1" applyBorder="1" applyAlignment="1">
      <alignment horizontal="center" vertical="center"/>
    </xf>
    <xf numFmtId="0" fontId="9" fillId="2" borderId="1" xfId="0" applyFont="1" applyFill="1" applyBorder="1" applyAlignment="1">
      <alignment horizontal="left" wrapText="1"/>
    </xf>
    <xf numFmtId="2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3" borderId="1" xfId="0" applyFont="1" applyFill="1" applyBorder="1" applyAlignment="1">
      <alignment wrapText="1"/>
    </xf>
    <xf numFmtId="0" fontId="9" fillId="0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left" vertical="center" wrapText="1"/>
    </xf>
    <xf numFmtId="2" fontId="9" fillId="0" borderId="1" xfId="0" applyNumberFormat="1" applyFont="1" applyFill="1" applyBorder="1" applyAlignment="1">
      <alignment horizontal="center" vertical="center"/>
    </xf>
    <xf numFmtId="0" fontId="9" fillId="3" borderId="1" xfId="0" applyNumberFormat="1" applyFont="1" applyFill="1" applyBorder="1" applyAlignment="1" applyProtection="1">
      <alignment horizontal="justify" wrapText="1"/>
    </xf>
    <xf numFmtId="0" fontId="9" fillId="3" borderId="1" xfId="0" applyNumberFormat="1" applyFont="1" applyFill="1" applyBorder="1" applyAlignment="1" applyProtection="1">
      <alignment horizontal="center" vertical="center"/>
    </xf>
    <xf numFmtId="2" fontId="9" fillId="3" borderId="1" xfId="0" applyNumberFormat="1" applyFont="1" applyFill="1" applyBorder="1" applyAlignment="1" applyProtection="1">
      <alignment horizontal="center" vertical="center"/>
    </xf>
    <xf numFmtId="2" fontId="8" fillId="0" borderId="1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43" fontId="3" fillId="0" borderId="0" xfId="1" applyFont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horizontal="center" vertic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2"/>
  <sheetViews>
    <sheetView tabSelected="1" workbookViewId="0">
      <selection activeCell="K36" sqref="K36"/>
    </sheetView>
  </sheetViews>
  <sheetFormatPr defaultRowHeight="12.75" x14ac:dyDescent="0.2"/>
  <cols>
    <col min="1" max="1" width="4" style="24" customWidth="1"/>
    <col min="2" max="2" width="10.140625" style="24" customWidth="1"/>
    <col min="3" max="3" width="38.140625" style="25" customWidth="1"/>
    <col min="4" max="4" width="5.42578125" style="24" bestFit="1" customWidth="1"/>
    <col min="5" max="6" width="8.7109375" style="24" customWidth="1"/>
    <col min="7" max="7" width="14.5703125" style="24" customWidth="1"/>
    <col min="8" max="16384" width="9.140625" style="10"/>
  </cols>
  <sheetData>
    <row r="1" spans="1:7" ht="15" x14ac:dyDescent="0.2">
      <c r="G1" s="56" t="s">
        <v>46</v>
      </c>
    </row>
    <row r="2" spans="1:7" ht="30.75" customHeight="1" x14ac:dyDescent="0.25">
      <c r="A2" s="35" t="s">
        <v>29</v>
      </c>
      <c r="B2" s="35"/>
      <c r="C2" s="35"/>
      <c r="D2" s="35"/>
      <c r="E2" s="35"/>
      <c r="F2" s="35"/>
      <c r="G2" s="35"/>
    </row>
    <row r="3" spans="1:7" ht="19.5" customHeight="1" x14ac:dyDescent="0.25">
      <c r="A3" s="35" t="s">
        <v>30</v>
      </c>
      <c r="B3" s="35"/>
      <c r="C3" s="35"/>
      <c r="D3" s="35"/>
      <c r="E3" s="35"/>
      <c r="F3" s="35"/>
      <c r="G3" s="35"/>
    </row>
    <row r="4" spans="1:7" ht="15.75" x14ac:dyDescent="0.25">
      <c r="A4" s="33" t="s">
        <v>28</v>
      </c>
      <c r="B4" s="33"/>
      <c r="C4" s="33"/>
      <c r="D4" s="33"/>
      <c r="E4" s="33"/>
      <c r="F4" s="33"/>
      <c r="G4" s="33"/>
    </row>
    <row r="5" spans="1:7" ht="15.75" x14ac:dyDescent="0.25">
      <c r="A5" s="35" t="s">
        <v>31</v>
      </c>
      <c r="B5" s="35"/>
      <c r="C5" s="35"/>
      <c r="D5" s="35"/>
      <c r="E5" s="35"/>
      <c r="F5" s="35"/>
      <c r="G5" s="35"/>
    </row>
    <row r="6" spans="1:7" ht="15.75" x14ac:dyDescent="0.25">
      <c r="A6" s="29"/>
      <c r="B6" s="29"/>
      <c r="C6" s="29"/>
      <c r="D6" s="29"/>
      <c r="E6" s="29"/>
      <c r="F6" s="29"/>
      <c r="G6" s="29"/>
    </row>
    <row r="7" spans="1:7" ht="15.75" x14ac:dyDescent="0.2">
      <c r="A7" s="30"/>
      <c r="B7" s="30"/>
      <c r="C7" s="31"/>
      <c r="D7" s="30"/>
      <c r="E7" s="30"/>
      <c r="F7" s="30"/>
      <c r="G7" s="30"/>
    </row>
    <row r="8" spans="1:7" ht="15" customHeight="1" x14ac:dyDescent="0.2">
      <c r="A8" s="34" t="s">
        <v>0</v>
      </c>
      <c r="B8" s="34"/>
      <c r="C8" s="34"/>
      <c r="D8" s="34"/>
      <c r="E8" s="34"/>
      <c r="F8" s="34"/>
      <c r="G8" s="34"/>
    </row>
    <row r="11" spans="1:7" ht="38.25" x14ac:dyDescent="0.2">
      <c r="A11" s="11" t="s">
        <v>1</v>
      </c>
      <c r="B11" s="11" t="s">
        <v>32</v>
      </c>
      <c r="C11" s="11" t="s">
        <v>2</v>
      </c>
      <c r="D11" s="36" t="s">
        <v>34</v>
      </c>
      <c r="E11" s="13" t="s">
        <v>3</v>
      </c>
      <c r="F11" s="13" t="s">
        <v>4</v>
      </c>
      <c r="G11" s="13" t="s">
        <v>5</v>
      </c>
    </row>
    <row r="12" spans="1:7" x14ac:dyDescent="0.2">
      <c r="A12" s="13">
        <v>1</v>
      </c>
      <c r="B12" s="13"/>
      <c r="C12" s="11">
        <v>2</v>
      </c>
      <c r="D12" s="13">
        <v>3</v>
      </c>
      <c r="E12" s="13">
        <v>4</v>
      </c>
      <c r="F12" s="13">
        <v>5</v>
      </c>
      <c r="G12" s="13">
        <v>6</v>
      </c>
    </row>
    <row r="13" spans="1:7" x14ac:dyDescent="0.2">
      <c r="A13" s="13"/>
      <c r="B13" s="13"/>
      <c r="C13" s="12" t="s">
        <v>6</v>
      </c>
      <c r="D13" s="14"/>
      <c r="E13" s="14"/>
      <c r="F13" s="14"/>
      <c r="G13" s="14"/>
    </row>
    <row r="14" spans="1:7" x14ac:dyDescent="0.2">
      <c r="A14" s="14">
        <v>1</v>
      </c>
      <c r="B14" s="14"/>
      <c r="C14" s="15" t="s">
        <v>7</v>
      </c>
      <c r="D14" s="14" t="s">
        <v>8</v>
      </c>
      <c r="E14" s="16">
        <v>311.76</v>
      </c>
      <c r="F14" s="16"/>
      <c r="G14" s="16"/>
    </row>
    <row r="15" spans="1:7" x14ac:dyDescent="0.2">
      <c r="A15" s="14">
        <f>A14+1</f>
        <v>2</v>
      </c>
      <c r="B15" s="14"/>
      <c r="C15" s="15" t="s">
        <v>9</v>
      </c>
      <c r="D15" s="14" t="s">
        <v>8</v>
      </c>
      <c r="E15" s="16">
        <v>311.76</v>
      </c>
      <c r="F15" s="16"/>
      <c r="G15" s="16"/>
    </row>
    <row r="16" spans="1:7" ht="38.25" x14ac:dyDescent="0.2">
      <c r="A16" s="14">
        <f t="shared" ref="A16:A27" si="0">A15+1</f>
        <v>3</v>
      </c>
      <c r="B16" s="14"/>
      <c r="C16" s="15" t="s">
        <v>20</v>
      </c>
      <c r="D16" s="14" t="s">
        <v>10</v>
      </c>
      <c r="E16" s="16">
        <v>1.85</v>
      </c>
      <c r="F16" s="16"/>
      <c r="G16" s="16"/>
    </row>
    <row r="17" spans="1:9" ht="38.25" x14ac:dyDescent="0.2">
      <c r="A17" s="14">
        <f t="shared" si="0"/>
        <v>4</v>
      </c>
      <c r="B17" s="14"/>
      <c r="C17" s="15" t="s">
        <v>26</v>
      </c>
      <c r="D17" s="14" t="s">
        <v>10</v>
      </c>
      <c r="E17" s="16">
        <v>1.85</v>
      </c>
      <c r="F17" s="16"/>
      <c r="G17" s="16"/>
    </row>
    <row r="18" spans="1:9" ht="38.25" x14ac:dyDescent="0.2">
      <c r="A18" s="14">
        <f t="shared" si="0"/>
        <v>5</v>
      </c>
      <c r="B18" s="14"/>
      <c r="C18" s="15" t="s">
        <v>27</v>
      </c>
      <c r="D18" s="14" t="s">
        <v>17</v>
      </c>
      <c r="E18" s="16">
        <v>1</v>
      </c>
      <c r="F18" s="16"/>
      <c r="G18" s="16"/>
    </row>
    <row r="19" spans="1:9" ht="25.5" x14ac:dyDescent="0.2">
      <c r="A19" s="14"/>
      <c r="B19" s="14"/>
      <c r="C19" s="15" t="s">
        <v>21</v>
      </c>
      <c r="D19" s="14" t="s">
        <v>8</v>
      </c>
      <c r="E19" s="16">
        <v>110</v>
      </c>
      <c r="F19" s="16"/>
      <c r="G19" s="16"/>
    </row>
    <row r="20" spans="1:9" ht="25.5" x14ac:dyDescent="0.2">
      <c r="A20" s="14">
        <f>A18+1</f>
        <v>6</v>
      </c>
      <c r="B20" s="14"/>
      <c r="C20" s="15" t="s">
        <v>22</v>
      </c>
      <c r="D20" s="14" t="s">
        <v>8</v>
      </c>
      <c r="E20" s="16">
        <v>110</v>
      </c>
      <c r="F20" s="16"/>
      <c r="G20" s="16"/>
    </row>
    <row r="21" spans="1:9" ht="38.25" x14ac:dyDescent="0.2">
      <c r="A21" s="14">
        <f t="shared" si="0"/>
        <v>7</v>
      </c>
      <c r="B21" s="14"/>
      <c r="C21" s="15" t="s">
        <v>24</v>
      </c>
      <c r="D21" s="14" t="s">
        <v>8</v>
      </c>
      <c r="E21" s="16">
        <v>311.76</v>
      </c>
      <c r="F21" s="16"/>
      <c r="G21" s="16"/>
    </row>
    <row r="22" spans="1:9" ht="25.5" x14ac:dyDescent="0.2">
      <c r="A22" s="14">
        <f t="shared" si="0"/>
        <v>8</v>
      </c>
      <c r="B22" s="14"/>
      <c r="C22" s="15" t="s">
        <v>23</v>
      </c>
      <c r="D22" s="14" t="s">
        <v>8</v>
      </c>
      <c r="E22" s="16">
        <v>311.76</v>
      </c>
      <c r="F22" s="17"/>
      <c r="G22" s="16"/>
      <c r="I22" s="17">
        <v>4.6500000000000004</v>
      </c>
    </row>
    <row r="23" spans="1:9" x14ac:dyDescent="0.2">
      <c r="A23" s="14">
        <f t="shared" si="0"/>
        <v>9</v>
      </c>
      <c r="B23" s="14"/>
      <c r="C23" s="15" t="s">
        <v>18</v>
      </c>
      <c r="D23" s="14" t="s">
        <v>17</v>
      </c>
      <c r="E23" s="16">
        <v>241</v>
      </c>
      <c r="F23" s="16"/>
      <c r="G23" s="16"/>
    </row>
    <row r="24" spans="1:9" x14ac:dyDescent="0.2">
      <c r="A24" s="14">
        <f t="shared" si="0"/>
        <v>10</v>
      </c>
      <c r="B24" s="14"/>
      <c r="C24" s="15" t="s">
        <v>19</v>
      </c>
      <c r="D24" s="14" t="s">
        <v>8</v>
      </c>
      <c r="E24" s="16">
        <v>311.76</v>
      </c>
      <c r="F24" s="16"/>
      <c r="G24" s="16"/>
    </row>
    <row r="25" spans="1:9" x14ac:dyDescent="0.2">
      <c r="A25" s="14">
        <f t="shared" si="0"/>
        <v>11</v>
      </c>
      <c r="B25" s="14"/>
      <c r="C25" s="15" t="s">
        <v>11</v>
      </c>
      <c r="D25" s="14" t="s">
        <v>12</v>
      </c>
      <c r="E25" s="16">
        <v>42</v>
      </c>
      <c r="F25" s="16"/>
      <c r="G25" s="16"/>
    </row>
    <row r="26" spans="1:9" ht="25.5" x14ac:dyDescent="0.2">
      <c r="A26" s="14">
        <f t="shared" si="0"/>
        <v>12</v>
      </c>
      <c r="B26" s="14"/>
      <c r="C26" s="15" t="s">
        <v>13</v>
      </c>
      <c r="D26" s="14" t="s">
        <v>8</v>
      </c>
      <c r="E26" s="16">
        <v>4.5</v>
      </c>
      <c r="F26" s="16"/>
      <c r="G26" s="16"/>
    </row>
    <row r="27" spans="1:9" ht="38.25" x14ac:dyDescent="0.2">
      <c r="A27" s="14">
        <f t="shared" si="0"/>
        <v>13</v>
      </c>
      <c r="B27" s="14"/>
      <c r="C27" s="15" t="s">
        <v>25</v>
      </c>
      <c r="D27" s="14" t="s">
        <v>12</v>
      </c>
      <c r="E27" s="16">
        <v>64</v>
      </c>
      <c r="F27" s="16"/>
      <c r="G27" s="16"/>
    </row>
    <row r="28" spans="1:9" x14ac:dyDescent="0.2">
      <c r="A28" s="14"/>
      <c r="B28" s="14"/>
      <c r="C28" s="12" t="s">
        <v>15</v>
      </c>
      <c r="D28" s="14"/>
      <c r="E28" s="16"/>
      <c r="F28" s="16"/>
      <c r="G28" s="18">
        <f>SUM(G14:G27)</f>
        <v>0</v>
      </c>
    </row>
    <row r="29" spans="1:9" x14ac:dyDescent="0.2">
      <c r="A29" s="14"/>
      <c r="B29" s="14"/>
      <c r="C29" s="12" t="s">
        <v>14</v>
      </c>
      <c r="D29" s="14"/>
      <c r="E29" s="16"/>
      <c r="F29" s="16"/>
      <c r="G29" s="18">
        <f>G28*0.2</f>
        <v>0</v>
      </c>
    </row>
    <row r="30" spans="1:9" x14ac:dyDescent="0.2">
      <c r="A30" s="14"/>
      <c r="B30" s="14"/>
      <c r="C30" s="12" t="s">
        <v>33</v>
      </c>
      <c r="D30" s="14"/>
      <c r="E30" s="16"/>
      <c r="F30" s="16"/>
      <c r="G30" s="19">
        <f>SUM(G28:G29)</f>
        <v>0</v>
      </c>
    </row>
    <row r="31" spans="1:9" x14ac:dyDescent="0.2">
      <c r="A31" s="20"/>
      <c r="B31" s="20"/>
      <c r="C31" s="21"/>
      <c r="D31" s="20"/>
      <c r="E31" s="22"/>
      <c r="F31" s="22"/>
      <c r="G31" s="23"/>
    </row>
    <row r="32" spans="1:9" x14ac:dyDescent="0.2">
      <c r="A32" s="20"/>
      <c r="B32" s="20"/>
      <c r="C32" s="21"/>
      <c r="D32" s="20"/>
      <c r="E32" s="22"/>
      <c r="F32" s="22"/>
      <c r="G32" s="23"/>
    </row>
    <row r="33" spans="1:11" x14ac:dyDescent="0.2">
      <c r="G33" s="26"/>
    </row>
    <row r="34" spans="1:11" ht="15.75" x14ac:dyDescent="0.25">
      <c r="A34" s="10"/>
      <c r="B34" s="32"/>
      <c r="C34" s="31" t="s">
        <v>16</v>
      </c>
      <c r="D34" s="32"/>
      <c r="E34" s="32"/>
      <c r="F34" s="32"/>
      <c r="G34" s="32"/>
    </row>
    <row r="35" spans="1:11" ht="15.75" x14ac:dyDescent="0.25">
      <c r="A35" s="10"/>
      <c r="B35" s="32"/>
      <c r="C35" s="31"/>
      <c r="D35" s="32"/>
      <c r="E35" s="32"/>
      <c r="F35" s="32"/>
      <c r="G35" s="32"/>
      <c r="H35" s="27"/>
      <c r="I35" s="27"/>
    </row>
    <row r="36" spans="1:11" ht="15.75" x14ac:dyDescent="0.2">
      <c r="B36" s="30"/>
      <c r="C36" s="31"/>
      <c r="D36" s="30"/>
      <c r="E36" s="30"/>
      <c r="F36" s="30"/>
      <c r="G36" s="30"/>
      <c r="H36" s="27"/>
      <c r="I36" s="27"/>
    </row>
    <row r="37" spans="1:11" ht="15.75" x14ac:dyDescent="0.2">
      <c r="B37" s="30"/>
      <c r="C37" s="31"/>
      <c r="D37" s="30"/>
      <c r="E37" s="30"/>
      <c r="F37" s="30"/>
      <c r="G37" s="30"/>
    </row>
    <row r="41" spans="1:11" x14ac:dyDescent="0.2">
      <c r="G41" s="28"/>
      <c r="I41" s="24"/>
      <c r="J41" s="24"/>
      <c r="K41" s="28"/>
    </row>
    <row r="42" spans="1:11" x14ac:dyDescent="0.2">
      <c r="I42" s="24"/>
      <c r="J42" s="24"/>
      <c r="K42" s="24"/>
    </row>
  </sheetData>
  <mergeCells count="5">
    <mergeCell ref="A3:G3"/>
    <mergeCell ref="A4:G4"/>
    <mergeCell ref="A8:G8"/>
    <mergeCell ref="A2:G2"/>
    <mergeCell ref="A5:G5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9"/>
  <sheetViews>
    <sheetView workbookViewId="0">
      <selection activeCell="G1" sqref="G1"/>
    </sheetView>
  </sheetViews>
  <sheetFormatPr defaultRowHeight="14.25" x14ac:dyDescent="0.2"/>
  <cols>
    <col min="1" max="1" width="4" style="2" customWidth="1"/>
    <col min="2" max="2" width="10.140625" style="2" customWidth="1"/>
    <col min="3" max="3" width="38.140625" style="7" customWidth="1"/>
    <col min="4" max="4" width="5.42578125" style="2" bestFit="1" customWidth="1"/>
    <col min="5" max="6" width="8.7109375" style="2" customWidth="1"/>
    <col min="7" max="7" width="14.5703125" style="2" customWidth="1"/>
    <col min="8" max="16384" width="9.140625" style="1"/>
  </cols>
  <sheetData>
    <row r="1" spans="1:7" ht="15" x14ac:dyDescent="0.2">
      <c r="G1" s="56" t="s">
        <v>46</v>
      </c>
    </row>
    <row r="2" spans="1:7" ht="29.25" customHeight="1" x14ac:dyDescent="0.25">
      <c r="A2" s="35" t="s">
        <v>29</v>
      </c>
      <c r="B2" s="35"/>
      <c r="C2" s="35"/>
      <c r="D2" s="35"/>
      <c r="E2" s="35"/>
      <c r="F2" s="35"/>
      <c r="G2" s="35"/>
    </row>
    <row r="3" spans="1:7" ht="14.25" customHeight="1" x14ac:dyDescent="0.25">
      <c r="A3" s="35" t="s">
        <v>45</v>
      </c>
      <c r="B3" s="35"/>
      <c r="C3" s="35"/>
      <c r="D3" s="35"/>
      <c r="E3" s="35"/>
      <c r="F3" s="35"/>
      <c r="G3" s="35"/>
    </row>
    <row r="4" spans="1:7" ht="15.75" x14ac:dyDescent="0.25">
      <c r="A4" s="33" t="s">
        <v>28</v>
      </c>
      <c r="B4" s="33"/>
      <c r="C4" s="33"/>
      <c r="D4" s="33"/>
      <c r="E4" s="33"/>
      <c r="F4" s="33"/>
      <c r="G4" s="33"/>
    </row>
    <row r="5" spans="1:7" ht="15.75" x14ac:dyDescent="0.25">
      <c r="A5" s="35" t="s">
        <v>31</v>
      </c>
      <c r="B5" s="35"/>
      <c r="C5" s="35"/>
      <c r="D5" s="35"/>
      <c r="E5" s="35"/>
      <c r="F5" s="35"/>
      <c r="G5" s="35"/>
    </row>
    <row r="7" spans="1:7" x14ac:dyDescent="0.2">
      <c r="C7" s="54" t="s">
        <v>0</v>
      </c>
      <c r="D7" s="54"/>
      <c r="E7" s="54"/>
      <c r="F7" s="54"/>
      <c r="G7" s="54"/>
    </row>
    <row r="10" spans="1:7" ht="38.25" x14ac:dyDescent="0.2">
      <c r="A10" s="11" t="s">
        <v>1</v>
      </c>
      <c r="B10" s="11" t="s">
        <v>32</v>
      </c>
      <c r="C10" s="11" t="s">
        <v>2</v>
      </c>
      <c r="D10" s="36" t="s">
        <v>34</v>
      </c>
      <c r="E10" s="13" t="s">
        <v>3</v>
      </c>
      <c r="F10" s="13" t="s">
        <v>4</v>
      </c>
      <c r="G10" s="13" t="s">
        <v>5</v>
      </c>
    </row>
    <row r="11" spans="1:7" x14ac:dyDescent="0.2">
      <c r="A11" s="37">
        <v>1</v>
      </c>
      <c r="B11" s="37"/>
      <c r="C11" s="38">
        <v>2</v>
      </c>
      <c r="D11" s="37">
        <v>3</v>
      </c>
      <c r="E11" s="37">
        <v>4</v>
      </c>
      <c r="F11" s="39"/>
      <c r="G11" s="39"/>
    </row>
    <row r="12" spans="1:7" ht="25.5" x14ac:dyDescent="0.2">
      <c r="A12" s="40">
        <v>1</v>
      </c>
      <c r="B12" s="40"/>
      <c r="C12" s="41" t="s">
        <v>35</v>
      </c>
      <c r="D12" s="40" t="s">
        <v>8</v>
      </c>
      <c r="E12" s="42">
        <v>406</v>
      </c>
      <c r="F12" s="14"/>
      <c r="G12" s="39"/>
    </row>
    <row r="13" spans="1:7" ht="25.5" x14ac:dyDescent="0.2">
      <c r="A13" s="40">
        <v>2</v>
      </c>
      <c r="B13" s="43"/>
      <c r="C13" s="44" t="s">
        <v>36</v>
      </c>
      <c r="D13" s="45" t="s">
        <v>8</v>
      </c>
      <c r="E13" s="42">
        <v>68</v>
      </c>
      <c r="F13" s="14"/>
      <c r="G13" s="39"/>
    </row>
    <row r="14" spans="1:7" x14ac:dyDescent="0.2">
      <c r="A14" s="40">
        <v>3</v>
      </c>
      <c r="B14" s="40"/>
      <c r="C14" s="44" t="s">
        <v>37</v>
      </c>
      <c r="D14" s="45" t="s">
        <v>8</v>
      </c>
      <c r="E14" s="42">
        <v>68</v>
      </c>
      <c r="F14" s="14"/>
      <c r="G14" s="39"/>
    </row>
    <row r="15" spans="1:7" ht="25.5" x14ac:dyDescent="0.2">
      <c r="A15" s="40">
        <v>3</v>
      </c>
      <c r="B15" s="40"/>
      <c r="C15" s="44" t="s">
        <v>38</v>
      </c>
      <c r="D15" s="45" t="s">
        <v>8</v>
      </c>
      <c r="E15" s="42">
        <v>539</v>
      </c>
      <c r="F15" s="14"/>
      <c r="G15" s="39"/>
    </row>
    <row r="16" spans="1:7" ht="25.5" x14ac:dyDescent="0.2">
      <c r="A16" s="40"/>
      <c r="B16" s="40"/>
      <c r="C16" s="44" t="s">
        <v>39</v>
      </c>
      <c r="D16" s="45" t="s">
        <v>8</v>
      </c>
      <c r="E16" s="42">
        <v>68</v>
      </c>
      <c r="F16" s="14"/>
      <c r="G16" s="39"/>
    </row>
    <row r="17" spans="1:12" ht="25.5" x14ac:dyDescent="0.2">
      <c r="A17" s="40">
        <v>4</v>
      </c>
      <c r="B17" s="40"/>
      <c r="C17" s="44" t="s">
        <v>40</v>
      </c>
      <c r="D17" s="45" t="s">
        <v>8</v>
      </c>
      <c r="E17" s="42">
        <v>68</v>
      </c>
      <c r="F17" s="14"/>
      <c r="G17" s="39"/>
    </row>
    <row r="18" spans="1:12" ht="25.5" x14ac:dyDescent="0.2">
      <c r="A18" s="40">
        <v>5</v>
      </c>
      <c r="B18" s="40"/>
      <c r="C18" s="46" t="s">
        <v>41</v>
      </c>
      <c r="D18" s="45" t="s">
        <v>8</v>
      </c>
      <c r="E18" s="47">
        <v>498.4</v>
      </c>
      <c r="F18" s="14"/>
      <c r="G18" s="39"/>
    </row>
    <row r="19" spans="1:12" x14ac:dyDescent="0.2">
      <c r="A19" s="40">
        <v>6</v>
      </c>
      <c r="B19" s="40"/>
      <c r="C19" s="48" t="s">
        <v>42</v>
      </c>
      <c r="D19" s="49" t="s">
        <v>8</v>
      </c>
      <c r="E19" s="50">
        <v>40.6</v>
      </c>
      <c r="F19" s="14"/>
      <c r="G19" s="39"/>
    </row>
    <row r="20" spans="1:12" ht="25.5" x14ac:dyDescent="0.2">
      <c r="A20" s="40">
        <v>7</v>
      </c>
      <c r="B20" s="40"/>
      <c r="C20" s="48" t="s">
        <v>43</v>
      </c>
      <c r="D20" s="49" t="s">
        <v>12</v>
      </c>
      <c r="E20" s="50">
        <v>12</v>
      </c>
      <c r="F20" s="14"/>
      <c r="G20" s="39"/>
    </row>
    <row r="21" spans="1:12" ht="25.5" x14ac:dyDescent="0.2">
      <c r="A21" s="40">
        <v>7</v>
      </c>
      <c r="B21" s="40"/>
      <c r="C21" s="48" t="s">
        <v>44</v>
      </c>
      <c r="D21" s="49" t="s">
        <v>10</v>
      </c>
      <c r="E21" s="50">
        <v>2.34</v>
      </c>
      <c r="F21" s="14"/>
      <c r="G21" s="39"/>
    </row>
    <row r="22" spans="1:12" x14ac:dyDescent="0.2">
      <c r="A22" s="40"/>
      <c r="B22" s="40"/>
      <c r="C22" s="12" t="s">
        <v>15</v>
      </c>
      <c r="D22" s="49"/>
      <c r="E22" s="50"/>
      <c r="F22" s="39"/>
      <c r="G22" s="47">
        <f>SUM(G12:G21)</f>
        <v>0</v>
      </c>
    </row>
    <row r="23" spans="1:12" x14ac:dyDescent="0.2">
      <c r="A23" s="40"/>
      <c r="B23" s="40"/>
      <c r="C23" s="12" t="s">
        <v>14</v>
      </c>
      <c r="D23" s="40"/>
      <c r="E23" s="42"/>
      <c r="F23" s="39"/>
      <c r="G23" s="47">
        <f>ROUND(G22*0.2,2)</f>
        <v>0</v>
      </c>
      <c r="I23" s="52"/>
      <c r="J23" s="52"/>
      <c r="K23" s="52"/>
      <c r="L23" s="52"/>
    </row>
    <row r="24" spans="1:12" x14ac:dyDescent="0.2">
      <c r="A24" s="40"/>
      <c r="B24" s="40"/>
      <c r="C24" s="12" t="s">
        <v>33</v>
      </c>
      <c r="D24" s="40"/>
      <c r="E24" s="42"/>
      <c r="F24" s="39"/>
      <c r="G24" s="51">
        <f>ROUND(G22+G23,2)</f>
        <v>0</v>
      </c>
    </row>
    <row r="25" spans="1:12" ht="15" x14ac:dyDescent="0.2">
      <c r="A25" s="3"/>
      <c r="B25" s="3"/>
      <c r="C25" s="4"/>
      <c r="D25" s="3"/>
      <c r="E25" s="5"/>
      <c r="F25" s="5"/>
      <c r="G25" s="53"/>
    </row>
    <row r="26" spans="1:12" ht="15" x14ac:dyDescent="0.2">
      <c r="A26" s="3"/>
      <c r="B26" s="3"/>
      <c r="C26" s="4"/>
      <c r="D26" s="3"/>
      <c r="E26" s="5"/>
      <c r="F26" s="5"/>
      <c r="G26" s="53"/>
    </row>
    <row r="27" spans="1:12" ht="15" x14ac:dyDescent="0.2">
      <c r="A27" s="3"/>
      <c r="B27" s="3"/>
      <c r="C27" s="4"/>
      <c r="D27" s="3"/>
      <c r="E27" s="5"/>
      <c r="F27" s="5"/>
      <c r="G27" s="6"/>
    </row>
    <row r="28" spans="1:12" ht="15" x14ac:dyDescent="0.2">
      <c r="A28" s="3"/>
      <c r="B28" s="3"/>
      <c r="C28" s="4"/>
      <c r="D28" s="3"/>
      <c r="E28" s="5"/>
      <c r="F28" s="5"/>
      <c r="G28" s="6"/>
    </row>
    <row r="29" spans="1:12" ht="15" x14ac:dyDescent="0.2">
      <c r="A29" s="3"/>
      <c r="B29" s="3"/>
      <c r="C29" s="4"/>
      <c r="D29" s="3"/>
      <c r="E29" s="5"/>
      <c r="F29" s="5"/>
      <c r="G29" s="6"/>
    </row>
    <row r="31" spans="1:12" ht="15" x14ac:dyDescent="0.2">
      <c r="A31" s="1"/>
      <c r="B31" s="1"/>
      <c r="C31" s="55" t="s">
        <v>16</v>
      </c>
      <c r="D31" s="1"/>
      <c r="E31" s="1"/>
      <c r="F31" s="1"/>
      <c r="G31" s="1"/>
    </row>
    <row r="32" spans="1:12" x14ac:dyDescent="0.2">
      <c r="A32" s="1"/>
      <c r="B32" s="1"/>
      <c r="D32" s="1"/>
      <c r="E32" s="1"/>
      <c r="F32" s="1"/>
      <c r="G32" s="1"/>
      <c r="H32" s="8"/>
      <c r="I32" s="8"/>
    </row>
    <row r="33" spans="7:11" x14ac:dyDescent="0.2">
      <c r="H33" s="8"/>
      <c r="I33" s="8"/>
    </row>
    <row r="38" spans="7:11" x14ac:dyDescent="0.2">
      <c r="G38" s="9"/>
      <c r="I38" s="2"/>
      <c r="J38" s="2"/>
      <c r="K38" s="9"/>
    </row>
    <row r="39" spans="7:11" x14ac:dyDescent="0.2">
      <c r="I39" s="2"/>
      <c r="J39" s="2"/>
      <c r="K39" s="2"/>
    </row>
  </sheetData>
  <mergeCells count="6">
    <mergeCell ref="A2:G2"/>
    <mergeCell ref="C7:G7"/>
    <mergeCell ref="A3:G3"/>
    <mergeCell ref="I23:L23"/>
    <mergeCell ref="A4:G4"/>
    <mergeCell ref="A5:G5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КСС ЦДГ Комарево</vt:lpstr>
      <vt:lpstr>КСС ЦДГ  Биволаре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2016-03-07T13:32:55Z</dcterms:modified>
</cp:coreProperties>
</file>